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ken01\Desktop\"/>
    </mc:Choice>
  </mc:AlternateContent>
  <xr:revisionPtr revIDLastSave="0" documentId="13_ncr:1_{98C8C3EF-D9B5-4247-9FB4-BC8C830774ED}" xr6:coauthVersionLast="47" xr6:coauthVersionMax="47" xr10:uidLastSave="{00000000-0000-0000-0000-000000000000}"/>
  <bookViews>
    <workbookView xWindow="-120" yWindow="-120" windowWidth="20730" windowHeight="11160" xr2:uid="{BEA61178-2135-4D7E-BC56-EF81B5077861}"/>
  </bookViews>
  <sheets>
    <sheet name="Ｒ4実績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F15" i="4"/>
  <c r="K15" i="4" s="1"/>
  <c r="I15" i="4"/>
  <c r="H15" i="4"/>
  <c r="G15" i="4"/>
  <c r="K16" i="4"/>
  <c r="K13" i="4"/>
  <c r="M13" i="4" s="1"/>
  <c r="K12" i="4"/>
  <c r="L12" i="4" s="1"/>
  <c r="K11" i="4"/>
  <c r="L11" i="4" s="1"/>
  <c r="K10" i="4"/>
  <c r="M10" i="4" s="1"/>
  <c r="K9" i="4"/>
  <c r="M9" i="4" s="1"/>
  <c r="K8" i="4"/>
  <c r="L8" i="4" s="1"/>
  <c r="K7" i="4"/>
  <c r="L7" i="4" s="1"/>
  <c r="K6" i="4"/>
  <c r="M6" i="4" s="1"/>
  <c r="K5" i="4"/>
  <c r="M5" i="4" s="1"/>
  <c r="M11" i="4" l="1"/>
  <c r="M8" i="4"/>
  <c r="M7" i="4"/>
  <c r="M12" i="4"/>
  <c r="L10" i="4"/>
  <c r="L5" i="4"/>
  <c r="L13" i="4"/>
  <c r="L6" i="4"/>
  <c r="L9" i="4"/>
</calcChain>
</file>

<file path=xl/sharedStrings.xml><?xml version="1.0" encoding="utf-8"?>
<sst xmlns="http://schemas.openxmlformats.org/spreadsheetml/2006/main" count="34" uniqueCount="34">
  <si>
    <t>区</t>
    <rPh sb="0" eb="1">
      <t>ク</t>
    </rPh>
    <phoneticPr fontId="1"/>
  </si>
  <si>
    <t>青葉</t>
    <rPh sb="0" eb="2">
      <t>アオバ</t>
    </rPh>
    <phoneticPr fontId="1"/>
  </si>
  <si>
    <t>㈱広瀬組</t>
    <rPh sb="1" eb="3">
      <t>ヒロセ</t>
    </rPh>
    <rPh sb="3" eb="4">
      <t>グミ</t>
    </rPh>
    <phoneticPr fontId="1"/>
  </si>
  <si>
    <t>阿部建設㈱</t>
    <rPh sb="0" eb="2">
      <t>アベ</t>
    </rPh>
    <rPh sb="2" eb="4">
      <t>ケンセツ</t>
    </rPh>
    <phoneticPr fontId="1"/>
  </si>
  <si>
    <t>奥田建設㈱</t>
    <rPh sb="0" eb="2">
      <t>オクダ</t>
    </rPh>
    <rPh sb="2" eb="4">
      <t>ケンセツ</t>
    </rPh>
    <phoneticPr fontId="1"/>
  </si>
  <si>
    <t>宮城野</t>
    <rPh sb="0" eb="3">
      <t>ミヤギノ</t>
    </rPh>
    <phoneticPr fontId="1"/>
  </si>
  <si>
    <t>後藤工業㈱</t>
    <rPh sb="0" eb="2">
      <t>ゴトウ</t>
    </rPh>
    <rPh sb="2" eb="4">
      <t>コウギョウ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</si>
  <si>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</si>
  <si>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</si>
  <si>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河北建設㈱</t>
    <rPh sb="0" eb="2">
      <t>カホク</t>
    </rPh>
    <rPh sb="2" eb="4">
      <t>ケンセツ</t>
    </rPh>
    <phoneticPr fontId="1"/>
  </si>
  <si>
    <t>泉</t>
    <rPh sb="0" eb="1">
      <t>イズミ</t>
    </rPh>
    <phoneticPr fontId="1"/>
  </si>
  <si>
    <t>㈱さとう総業</t>
    <rPh sb="4" eb="6">
      <t>ソウギョウ</t>
    </rPh>
    <phoneticPr fontId="1"/>
  </si>
  <si>
    <t>㈱松川土木</t>
    <rPh sb="1" eb="3">
      <t>マツカワ</t>
    </rPh>
    <rPh sb="3" eb="5">
      <t>ドボク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</si>
  <si>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</si>
  <si>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</si>
  <si>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</si>
  <si>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</si>
  <si>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計</t>
    <rPh sb="0" eb="1">
      <t>ケイ</t>
    </rPh>
    <phoneticPr fontId="1"/>
  </si>
  <si>
    <t>NO.</t>
    <phoneticPr fontId="1"/>
  </si>
  <si>
    <t>回収量（kg）</t>
    <rPh sb="0" eb="3">
      <t>カイシュウリョウ</t>
    </rPh>
    <phoneticPr fontId="1"/>
  </si>
  <si>
    <t>対象
社数</t>
    <rPh sb="0" eb="2">
      <t>タイショウ</t>
    </rPh>
    <rPh sb="3" eb="4">
      <t>シャ</t>
    </rPh>
    <rPh sb="4" eb="5">
      <t>スウ</t>
    </rPh>
    <phoneticPr fontId="1"/>
  </si>
  <si>
    <t>黒川</t>
    <rPh sb="0" eb="2">
      <t>クロカワ</t>
    </rPh>
    <phoneticPr fontId="1"/>
  </si>
  <si>
    <t>第5回</t>
    <rPh sb="0" eb="1">
      <t>ダイ</t>
    </rPh>
    <rPh sb="2" eb="3">
      <t>カイ</t>
    </rPh>
    <phoneticPr fontId="1"/>
  </si>
  <si>
    <t>回収量合計</t>
    <rPh sb="0" eb="3">
      <t>カイシュウリョウ</t>
    </rPh>
    <rPh sb="3" eb="5">
      <t>ゴウケイ</t>
    </rPh>
    <phoneticPr fontId="1"/>
  </si>
  <si>
    <t>木皿建設㈱</t>
    <rPh sb="0" eb="1">
      <t>キ</t>
    </rPh>
    <rPh sb="1" eb="2">
      <t>サラ</t>
    </rPh>
    <rPh sb="2" eb="4">
      <t>ケンセツ</t>
    </rPh>
    <phoneticPr fontId="1"/>
  </si>
  <si>
    <t>１社あたり</t>
    <rPh sb="1" eb="2">
      <t>シャ</t>
    </rPh>
    <phoneticPr fontId="1"/>
  </si>
  <si>
    <t>１回平均</t>
    <rPh sb="1" eb="2">
      <t>カイ</t>
    </rPh>
    <rPh sb="2" eb="4">
      <t>ヘイキン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</si>
  <si>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</si>
  <si>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（一社）仙台建設業協会</t>
    <rPh sb="1" eb="3">
      <t>イッシャ</t>
    </rPh>
    <rPh sb="4" eb="6">
      <t>センダイ</t>
    </rPh>
    <rPh sb="6" eb="9">
      <t>ケンセツギョウ</t>
    </rPh>
    <rPh sb="9" eb="11">
      <t>キョウカイ</t>
    </rPh>
    <phoneticPr fontId="1"/>
  </si>
  <si>
    <t>集積先会社</t>
    <rPh sb="0" eb="2">
      <t>シュウセキ</t>
    </rPh>
    <rPh sb="2" eb="3">
      <t>サキ</t>
    </rPh>
    <rPh sb="3" eb="5">
      <t>カイシャ</t>
    </rPh>
    <phoneticPr fontId="1"/>
  </si>
  <si>
    <t>橋本店TMセンター</t>
    <rPh sb="0" eb="3">
      <t>ハシモトテン</t>
    </rPh>
    <phoneticPr fontId="1"/>
  </si>
  <si>
    <t>令和４年度　集団資源回収運動実績報告</t>
    <rPh sb="0" eb="2">
      <t>レイワ</t>
    </rPh>
    <rPh sb="3" eb="5">
      <t>ネンド</t>
    </rPh>
    <rPh sb="6" eb="8">
      <t>シュウダン</t>
    </rPh>
    <rPh sb="8" eb="10">
      <t>シゲン</t>
    </rPh>
    <rPh sb="10" eb="12">
      <t>カイシュウ</t>
    </rPh>
    <rPh sb="12" eb="14">
      <t>ウンドウ</t>
    </rPh>
    <rPh sb="14" eb="16">
      <t>ジッセキ</t>
    </rPh>
    <rPh sb="16" eb="18">
      <t>ホウコク</t>
    </rPh>
    <phoneticPr fontId="1"/>
  </si>
  <si>
    <t>（一社)仙台建設業協会</t>
    <rPh sb="1" eb="3">
      <t>イッシャ</t>
    </rPh>
    <rPh sb="4" eb="6">
      <t>センダイ</t>
    </rPh>
    <rPh sb="6" eb="11">
      <t>ケンセツギョウキョウカイ</t>
    </rPh>
    <phoneticPr fontId="1"/>
  </si>
  <si>
    <t>臨時</t>
    <rPh sb="0" eb="2">
      <t>リンジ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</si>
</sst>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shrinkToFit="1"/>
    </xf>
    <xf numFmtId="1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13</xdr:row>
      <xdr:rowOff>9525</xdr:rowOff>
    </xdr:from>
    <xdr:to>
      <xdr:col>6</xdr:col>
      <xdr:colOff>9525</xdr:colOff>
      <xdr:row>14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ADA72E-F000-5503-B664-9274E1DCBC7C}"/>
            </a:ext>
          </a:extLst>
        </xdr:cNvPr>
        <xdr:cNvCxnSpPr/>
      </xdr:nvCxnSpPr>
      <xdr:spPr>
        <a:xfrm>
          <a:off x="3257550" y="4933950"/>
          <a:ext cx="82867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19050</xdr:colOff>
      <xdr:row>14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DB32F5-8D7E-415E-8080-A30A35E9A8CF}"/>
            </a:ext>
          </a:extLst>
        </xdr:cNvPr>
        <xdr:cNvCxnSpPr/>
      </xdr:nvCxnSpPr>
      <xdr:spPr>
        <a:xfrm>
          <a:off x="4076700" y="4924425"/>
          <a:ext cx="82867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19050</xdr:colOff>
      <xdr:row>14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D675B3A-2D11-4799-B43F-711DF1E21155}"/>
            </a:ext>
          </a:extLst>
        </xdr:cNvPr>
        <xdr:cNvCxnSpPr/>
      </xdr:nvCxnSpPr>
      <xdr:spPr>
        <a:xfrm>
          <a:off x="4886325" y="4924425"/>
          <a:ext cx="82867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19050</xdr:colOff>
      <xdr:row>14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C8D53F-BBEF-4F1B-8356-B211FF9C1451}"/>
            </a:ext>
          </a:extLst>
        </xdr:cNvPr>
        <xdr:cNvCxnSpPr/>
      </xdr:nvCxnSpPr>
      <xdr:spPr>
        <a:xfrm>
          <a:off x="5695950" y="4924425"/>
          <a:ext cx="82867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19D2-36EF-4606-9A00-A1261E0F86BA}">
  <dimension ref="B1:M16"/>
  <sheetViews>
    <sheetView tabSelected="1" zoomScaleNormal="100" workbookViewId="0">
      <selection activeCell="N15" sqref="N15"/>
    </sheetView>
  </sheetViews>
  <sheetFormatPr defaultRowHeight="18.75" x14ac:dyDescent="0.4"/>
  <cols>
    <col min="1" max="1" width="1" customWidth="1"/>
    <col min="2" max="2" width="10.5" customWidth="1"/>
    <col min="3" max="3" width="6.375" customWidth="1"/>
    <col min="4" max="4" width="18.625" customWidth="1"/>
    <col min="5" max="5" width="6.375" style="1" customWidth="1"/>
    <col min="6" max="11" width="10.625" style="1" customWidth="1"/>
  </cols>
  <sheetData>
    <row r="1" spans="2:13" ht="38.25" customHeight="1" x14ac:dyDescent="0.4">
      <c r="B1" s="16" t="s">
        <v>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ht="19.5" customHeight="1" x14ac:dyDescent="0.4">
      <c r="B2" s="16"/>
      <c r="C2" s="16"/>
      <c r="D2" s="16"/>
      <c r="K2" s="17" t="s">
        <v>28</v>
      </c>
      <c r="L2" s="17"/>
      <c r="M2" s="17"/>
    </row>
    <row r="3" spans="2:13" ht="30" customHeight="1" x14ac:dyDescent="0.4">
      <c r="B3" s="20" t="s">
        <v>0</v>
      </c>
      <c r="C3" s="20" t="s">
        <v>18</v>
      </c>
      <c r="D3" s="20" t="s">
        <v>29</v>
      </c>
      <c r="E3" s="21" t="s">
        <v>20</v>
      </c>
      <c r="F3" s="15" t="s">
        <v>19</v>
      </c>
      <c r="G3" s="15"/>
      <c r="H3" s="15"/>
      <c r="I3" s="15"/>
      <c r="J3" s="15"/>
      <c r="K3" s="15"/>
      <c r="L3" s="15"/>
      <c r="M3" s="15"/>
    </row>
    <row r="4" spans="2:13" s="1" customFormat="1" ht="30" customHeight="1" x14ac:dyDescent="0.4">
      <c r="B4" s="20"/>
      <c r="C4" s="20"/>
      <c r="D4" s="20"/>
      <c r="E4" s="20"/>
      <c r="F4" s="7" t="s">
        <v>13</v>
      </c>
      <c r="G4" s="3" t="s">
        <v>14</v>
      </c>
      <c r="H4" s="3" t="s">
        <v>15</v>
      </c>
      <c r="I4" s="3" t="s">
        <v>16</v>
      </c>
      <c r="J4" s="3" t="s">
        <v>22</v>
      </c>
      <c r="K4" s="3" t="s">
        <v>17</v>
      </c>
      <c r="L4" s="10" t="s">
        <v>25</v>
      </c>
      <c r="M4" s="8" t="s">
        <v>26</v>
      </c>
    </row>
    <row r="5" spans="2:13" ht="30" customHeight="1" x14ac:dyDescent="0.4">
      <c r="B5" s="20" t="s">
        <v>1</v>
      </c>
      <c r="C5" s="3">
        <v>1</v>
      </c>
      <c r="D5" s="3" t="s">
        <v>2</v>
      </c>
      <c r="E5" s="2">
        <v>4</v>
      </c>
      <c r="F5" s="5">
        <v>320</v>
      </c>
      <c r="G5" s="5">
        <v>250</v>
      </c>
      <c r="H5" s="5">
        <v>160</v>
      </c>
      <c r="I5" s="5">
        <v>190</v>
      </c>
      <c r="J5" s="5">
        <v>310</v>
      </c>
      <c r="K5" s="5">
        <f>SUM(F5:J5)</f>
        <v>1230</v>
      </c>
      <c r="L5" s="9">
        <f>K5/E5</f>
        <v>307.5</v>
      </c>
      <c r="M5" s="9">
        <f>K5/5</f>
        <v>246</v>
      </c>
    </row>
    <row r="6" spans="2:13" ht="30" customHeight="1" x14ac:dyDescent="0.4">
      <c r="B6" s="20"/>
      <c r="C6" s="3">
        <v>2</v>
      </c>
      <c r="D6" s="3" t="s">
        <v>3</v>
      </c>
      <c r="E6" s="2">
        <v>12</v>
      </c>
      <c r="F6" s="5">
        <v>340</v>
      </c>
      <c r="G6" s="5">
        <v>150</v>
      </c>
      <c r="H6" s="5">
        <v>210</v>
      </c>
      <c r="I6" s="5">
        <v>600</v>
      </c>
      <c r="J6" s="5">
        <v>530</v>
      </c>
      <c r="K6" s="5">
        <f t="shared" ref="K6:K13" si="0">SUM(F6:J6)</f>
        <v>1830</v>
      </c>
      <c r="L6" s="9">
        <f t="shared" ref="L6:L13" si="1">K6/E6</f>
        <v>152.5</v>
      </c>
      <c r="M6" s="9">
        <f t="shared" ref="M6:M13" si="2">K6/5</f>
        <v>366</v>
      </c>
    </row>
    <row r="7" spans="2:13" ht="30" customHeight="1" x14ac:dyDescent="0.4">
      <c r="B7" s="20"/>
      <c r="C7" s="3">
        <v>3</v>
      </c>
      <c r="D7" s="3" t="s">
        <v>4</v>
      </c>
      <c r="E7" s="2">
        <v>11</v>
      </c>
      <c r="F7" s="5">
        <v>330</v>
      </c>
      <c r="G7" s="5">
        <v>160</v>
      </c>
      <c r="H7" s="5">
        <v>390</v>
      </c>
      <c r="I7" s="5">
        <v>420</v>
      </c>
      <c r="J7" s="5">
        <v>340</v>
      </c>
      <c r="K7" s="5">
        <f t="shared" si="0"/>
        <v>1640</v>
      </c>
      <c r="L7" s="9">
        <f t="shared" si="1"/>
        <v>149.09090909090909</v>
      </c>
      <c r="M7" s="9">
        <f t="shared" si="2"/>
        <v>328</v>
      </c>
    </row>
    <row r="8" spans="2:13" ht="30" customHeight="1" x14ac:dyDescent="0.4">
      <c r="B8" s="20" t="s">
        <v>5</v>
      </c>
      <c r="C8" s="3">
        <v>4</v>
      </c>
      <c r="D8" s="3" t="s">
        <v>30</v>
      </c>
      <c r="E8" s="2">
        <v>8</v>
      </c>
      <c r="F8" s="5">
        <v>370</v>
      </c>
      <c r="G8" s="5">
        <v>330</v>
      </c>
      <c r="H8" s="5">
        <v>480</v>
      </c>
      <c r="I8" s="5">
        <v>433</v>
      </c>
      <c r="J8" s="5">
        <v>650</v>
      </c>
      <c r="K8" s="5">
        <f t="shared" si="0"/>
        <v>2263</v>
      </c>
      <c r="L8" s="9">
        <f t="shared" si="1"/>
        <v>282.875</v>
      </c>
      <c r="M8" s="9">
        <f t="shared" si="2"/>
        <v>452.6</v>
      </c>
    </row>
    <row r="9" spans="2:13" ht="30" customHeight="1" x14ac:dyDescent="0.4">
      <c r="B9" s="20"/>
      <c r="C9" s="3">
        <v>5</v>
      </c>
      <c r="D9" s="3" t="s">
        <v>6</v>
      </c>
      <c r="E9" s="2">
        <v>9</v>
      </c>
      <c r="F9" s="5">
        <v>730</v>
      </c>
      <c r="G9" s="5">
        <v>650</v>
      </c>
      <c r="H9" s="5">
        <v>580</v>
      </c>
      <c r="I9" s="5">
        <v>460</v>
      </c>
      <c r="J9" s="5">
        <v>1000</v>
      </c>
      <c r="K9" s="5">
        <f t="shared" si="0"/>
        <v>3420</v>
      </c>
      <c r="L9" s="9">
        <f t="shared" si="1"/>
        <v>380</v>
      </c>
      <c r="M9" s="9">
        <f t="shared" si="2"/>
        <v>684</v>
      </c>
    </row>
    <row r="10" spans="2:13" ht="30" customHeight="1" x14ac:dyDescent="0.4">
      <c r="B10" s="3" t="s">
        <v>7</v>
      </c>
      <c r="C10" s="3">
        <v>6</v>
      </c>
      <c r="D10" s="3" t="s">
        <v>24</v>
      </c>
      <c r="E10" s="2">
        <v>11</v>
      </c>
      <c r="F10" s="5">
        <v>332</v>
      </c>
      <c r="G10" s="5">
        <v>361</v>
      </c>
      <c r="H10" s="5">
        <v>452</v>
      </c>
      <c r="I10" s="5">
        <v>472</v>
      </c>
      <c r="J10" s="5">
        <v>630</v>
      </c>
      <c r="K10" s="5">
        <f t="shared" si="0"/>
        <v>2247</v>
      </c>
      <c r="L10" s="9">
        <f t="shared" si="1"/>
        <v>204.27272727272728</v>
      </c>
      <c r="M10" s="9">
        <f t="shared" si="2"/>
        <v>449.4</v>
      </c>
    </row>
    <row r="11" spans="2:13" ht="30" customHeight="1" x14ac:dyDescent="0.4">
      <c r="B11" s="3" t="s">
        <v>8</v>
      </c>
      <c r="C11" s="3">
        <v>7</v>
      </c>
      <c r="D11" s="3" t="s">
        <v>9</v>
      </c>
      <c r="E11" s="2">
        <v>12</v>
      </c>
      <c r="F11" s="5">
        <v>791</v>
      </c>
      <c r="G11" s="5">
        <v>621</v>
      </c>
      <c r="H11" s="5">
        <v>641</v>
      </c>
      <c r="I11" s="5">
        <v>891</v>
      </c>
      <c r="J11" s="5">
        <v>1410</v>
      </c>
      <c r="K11" s="5">
        <f t="shared" si="0"/>
        <v>4354</v>
      </c>
      <c r="L11" s="9">
        <f t="shared" si="1"/>
        <v>362.83333333333331</v>
      </c>
      <c r="M11" s="9">
        <f t="shared" si="2"/>
        <v>870.8</v>
      </c>
    </row>
    <row r="12" spans="2:13" ht="30" customHeight="1" x14ac:dyDescent="0.4">
      <c r="B12" s="4" t="s">
        <v>10</v>
      </c>
      <c r="C12" s="3">
        <v>8</v>
      </c>
      <c r="D12" s="3" t="s">
        <v>11</v>
      </c>
      <c r="E12" s="2">
        <v>9</v>
      </c>
      <c r="F12" s="5">
        <v>390</v>
      </c>
      <c r="G12" s="5">
        <v>590</v>
      </c>
      <c r="H12" s="5">
        <v>340</v>
      </c>
      <c r="I12" s="5">
        <v>540</v>
      </c>
      <c r="J12" s="5">
        <v>950</v>
      </c>
      <c r="K12" s="5">
        <f t="shared" si="0"/>
        <v>2810</v>
      </c>
      <c r="L12" s="9">
        <f t="shared" si="1"/>
        <v>312.22222222222223</v>
      </c>
      <c r="M12" s="9">
        <f t="shared" si="2"/>
        <v>562</v>
      </c>
    </row>
    <row r="13" spans="2:13" ht="30" customHeight="1" x14ac:dyDescent="0.4">
      <c r="B13" s="3" t="s">
        <v>21</v>
      </c>
      <c r="C13" s="3">
        <v>9</v>
      </c>
      <c r="D13" s="3" t="s">
        <v>12</v>
      </c>
      <c r="E13" s="2">
        <v>5</v>
      </c>
      <c r="F13" s="5">
        <v>240</v>
      </c>
      <c r="G13" s="5">
        <v>180</v>
      </c>
      <c r="H13" s="5">
        <v>940</v>
      </c>
      <c r="I13" s="5">
        <v>290</v>
      </c>
      <c r="J13" s="5">
        <v>420</v>
      </c>
      <c r="K13" s="5">
        <f t="shared" si="0"/>
        <v>2070</v>
      </c>
      <c r="L13" s="9">
        <f t="shared" si="1"/>
        <v>414</v>
      </c>
      <c r="M13" s="9">
        <f t="shared" si="2"/>
        <v>414</v>
      </c>
    </row>
    <row r="14" spans="2:13" ht="30" customHeight="1" x14ac:dyDescent="0.4">
      <c r="B14" s="3" t="s">
        <v>33</v>
      </c>
      <c r="C14" s="22" t="s">
        <v>32</v>
      </c>
      <c r="D14" s="22"/>
      <c r="E14" s="23"/>
      <c r="F14" s="13"/>
      <c r="G14" s="5"/>
      <c r="H14" s="5"/>
      <c r="I14" s="5"/>
      <c r="J14" s="5">
        <v>600</v>
      </c>
      <c r="K14" s="5">
        <v>600</v>
      </c>
      <c r="L14" s="14"/>
      <c r="M14" s="14"/>
    </row>
    <row r="15" spans="2:13" ht="30" customHeight="1" x14ac:dyDescent="0.4">
      <c r="B15" s="18" t="s">
        <v>23</v>
      </c>
      <c r="C15" s="19"/>
      <c r="D15" s="19"/>
      <c r="E15" s="19"/>
      <c r="F15" s="13">
        <f>SUM(F5:F14)</f>
        <v>3843</v>
      </c>
      <c r="G15" s="6">
        <f>SUM(G5:G13)</f>
        <v>3292</v>
      </c>
      <c r="H15" s="6">
        <f>SUM(H5:H13)</f>
        <v>4193</v>
      </c>
      <c r="I15" s="6">
        <f>SUM(I5:I13)</f>
        <v>4296</v>
      </c>
      <c r="J15" s="6">
        <f>SUM(J5:J14)</f>
        <v>6840</v>
      </c>
      <c r="K15" s="5">
        <f>SUM(F15:J15)</f>
        <v>22464</v>
      </c>
    </row>
    <row r="16" spans="2:13" ht="30" customHeight="1" x14ac:dyDescent="0.4">
      <c r="B16" s="19" t="s">
        <v>27</v>
      </c>
      <c r="C16" s="19"/>
      <c r="D16" s="19"/>
      <c r="E16" s="19"/>
      <c r="F16" s="12">
        <v>17017</v>
      </c>
      <c r="G16" s="12">
        <v>14069</v>
      </c>
      <c r="H16" s="12">
        <v>17787</v>
      </c>
      <c r="I16" s="12">
        <v>18904</v>
      </c>
      <c r="J16" s="12">
        <v>27058</v>
      </c>
      <c r="K16" s="11">
        <f>SUM(F16:J16)</f>
        <v>94835</v>
      </c>
    </row>
  </sheetData>
  <mergeCells count="13">
    <mergeCell ref="B1:M1"/>
    <mergeCell ref="B2:D2"/>
    <mergeCell ref="K2:M2"/>
    <mergeCell ref="B3:B4"/>
    <mergeCell ref="C3:C4"/>
    <mergeCell ref="D3:D4"/>
    <mergeCell ref="E3:E4"/>
    <mergeCell ref="F3:M3"/>
    <mergeCell ref="B5:B7"/>
    <mergeCell ref="B8:B9"/>
    <mergeCell ref="B15:E15"/>
    <mergeCell ref="B16:E16"/>
    <mergeCell ref="C14:E14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Ｒ4実績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senken01</cp:lastModifiedBy>
  <cp:lastPrinted>2023-03-27T08:26:08Z</cp:lastPrinted>
  <dcterms:created xsi:type="dcterms:W3CDTF">2019-05-07T07:48:06Z</dcterms:created>
  <dcterms:modified xsi:type="dcterms:W3CDTF">2023-03-30T01:27:55Z</dcterms:modified>
</cp:coreProperties>
</file>